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ông việc\Cộng tác viên - Việt Hưng\Từ khóa được giao\Tháng 3\File hỗ trợ\"/>
    </mc:Choice>
  </mc:AlternateContent>
  <xr:revisionPtr revIDLastSave="0" documentId="13_ncr:1_{012ADEEA-8E99-413C-98DE-77C5C8551ECE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Sheet1!$A$1:$H$39</definedName>
  </definedNames>
  <calcPr calcId="181029"/>
</workbook>
</file>

<file path=xl/calcChain.xml><?xml version="1.0" encoding="utf-8"?>
<calcChain xmlns="http://schemas.openxmlformats.org/spreadsheetml/2006/main">
  <c r="C27" i="1" l="1"/>
  <c r="D27" i="1" s="1"/>
  <c r="E27" i="1" s="1"/>
  <c r="F27" i="1" s="1"/>
  <c r="G27" i="1" s="1"/>
  <c r="H27" i="1" s="1"/>
  <c r="C19" i="1" l="1"/>
  <c r="D19" i="1" s="1"/>
  <c r="E19" i="1" s="1"/>
  <c r="F19" i="1" s="1"/>
  <c r="G19" i="1" s="1"/>
  <c r="H19" i="1" s="1"/>
  <c r="C17" i="1"/>
  <c r="D17" i="1" s="1"/>
  <c r="E17" i="1" s="1"/>
  <c r="F17" i="1" s="1"/>
  <c r="G17" i="1" s="1"/>
  <c r="H17" i="1" s="1"/>
  <c r="C15" i="1"/>
  <c r="D15" i="1" s="1"/>
  <c r="E15" i="1" s="1"/>
  <c r="F15" i="1" s="1"/>
  <c r="G15" i="1" s="1"/>
  <c r="H15" i="1" s="1"/>
  <c r="C25" i="1"/>
  <c r="D25" i="1" s="1"/>
  <c r="E25" i="1" s="1"/>
  <c r="F25" i="1" s="1"/>
  <c r="G25" i="1" s="1"/>
  <c r="C33" i="1"/>
  <c r="D33" i="1" s="1"/>
  <c r="E33" i="1" s="1"/>
  <c r="F33" i="1" s="1"/>
  <c r="G33" i="1" s="1"/>
  <c r="H33" i="1" s="1"/>
  <c r="C37" i="1"/>
  <c r="D37" i="1" l="1"/>
  <c r="H25" i="1"/>
  <c r="E37" i="1" l="1"/>
  <c r="F37" i="1" l="1"/>
  <c r="C35" i="1"/>
  <c r="D35" i="1" s="1"/>
  <c r="E35" i="1" s="1"/>
  <c r="F35" i="1" s="1"/>
  <c r="G35" i="1" s="1"/>
  <c r="H35" i="1" s="1"/>
  <c r="G37" i="1" l="1"/>
  <c r="H37" i="1" l="1"/>
</calcChain>
</file>

<file path=xl/sharedStrings.xml><?xml version="1.0" encoding="utf-8"?>
<sst xmlns="http://schemas.openxmlformats.org/spreadsheetml/2006/main" count="59" uniqueCount="32">
  <si>
    <t>1. Bảng lương Bộ phận Quản lý doanh nghiệp</t>
  </si>
  <si>
    <t>Chức danh, công việc</t>
  </si>
  <si>
    <t>I</t>
  </si>
  <si>
    <t>II</t>
  </si>
  <si>
    <t>III</t>
  </si>
  <si>
    <t>IV</t>
  </si>
  <si>
    <t>V</t>
  </si>
  <si>
    <t>VI</t>
  </si>
  <si>
    <t>VII</t>
  </si>
  <si>
    <t xml:space="preserve"> - Mức lương</t>
  </si>
  <si>
    <t>1. Giám đốc</t>
  </si>
  <si>
    <t>2. Phó Giám đốc</t>
  </si>
  <si>
    <t>3. Kế toán trưởng</t>
  </si>
  <si>
    <t>1. Tài xế</t>
  </si>
  <si>
    <t>2. Tạp vụ</t>
  </si>
  <si>
    <t>3. Bảo vệ</t>
  </si>
  <si>
    <t>2. Nhân viên chăm sóc khách hàng, văn thư</t>
  </si>
  <si>
    <t>1. Nhân viên kế toán, nhân sự, kỹ thuật</t>
  </si>
  <si>
    <t>Bậc lương</t>
  </si>
  <si>
    <t>GIÁM ĐỐC</t>
  </si>
  <si>
    <t>Đơn vị tính: đồng</t>
  </si>
  <si>
    <t>CÔNG TY ABC</t>
  </si>
  <si>
    <t xml:space="preserve"> - Điện thoại: …......................</t>
  </si>
  <si>
    <t xml:space="preserve"> - Địa chỉ:…...........................</t>
  </si>
  <si>
    <t xml:space="preserve"> - Mã số thuế: …...................</t>
  </si>
  <si>
    <t>HỆ THỐNG THANG LƯƠNG, BẢNG LƯƠNG</t>
  </si>
  <si>
    <r>
      <t xml:space="preserve"> - Mức lương tối thiểu doanh nghiệp áp dụng: </t>
    </r>
    <r>
      <rPr>
        <b/>
        <sz val="12"/>
        <color theme="1"/>
        <rFont val="Times New Roman"/>
        <family val="1"/>
      </rPr>
      <t xml:space="preserve"> 4.500.000 đồng</t>
    </r>
  </si>
  <si>
    <t>3. Thang lương, bảng lương của bộ phận khác</t>
  </si>
  <si>
    <t>2. Bảng lương nhân viên chuyên môn.</t>
  </si>
  <si>
    <r>
      <t>II.</t>
    </r>
    <r>
      <rPr>
        <b/>
        <u/>
        <sz val="13"/>
        <color rgb="FF002060"/>
        <rFont val="Times New Roman"/>
        <family val="1"/>
      </rPr>
      <t xml:space="preserve"> HỆ THỐNG THANG LƯƠNG, BẢNG LƯƠNG.</t>
    </r>
  </si>
  <si>
    <r>
      <t>I.</t>
    </r>
    <r>
      <rPr>
        <b/>
        <u/>
        <sz val="13"/>
        <color rgb="FF002060"/>
        <rFont val="Times New Roman"/>
        <family val="1"/>
      </rPr>
      <t xml:space="preserve"> MỨC LƯƠNG TỐI THIỂU.</t>
    </r>
  </si>
  <si>
    <t>Ngày ........ tháng .......năm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</si>
</sst>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1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2060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20"/>
      <color rgb="FFFF0000"/>
      <name val="Times New Roman"/>
      <family val="1"/>
    </font>
    <font>
      <b/>
      <sz val="13"/>
      <color rgb="FF002060"/>
      <name val="Times New Roman"/>
      <family val="1"/>
    </font>
    <font>
      <b/>
      <u/>
      <sz val="13"/>
      <color rgb="FF00206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165" fontId="4" fillId="0" borderId="1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5" fontId="2" fillId="0" borderId="0" xfId="1" applyNumberFormat="1" applyFont="1" applyAlignment="1">
      <alignment vertical="center"/>
    </xf>
    <xf numFmtId="0" fontId="2" fillId="0" borderId="0" xfId="0" applyFont="1" applyAlignment="1">
      <alignment vertical="center"/>
    </xf>
    <xf numFmtId="165" fontId="3" fillId="0" borderId="0" xfId="1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165" fontId="3" fillId="2" borderId="0" xfId="1" applyNumberFormat="1" applyFont="1" applyFill="1" applyAlignment="1">
      <alignment vertical="center"/>
    </xf>
    <xf numFmtId="0" fontId="4" fillId="0" borderId="4" xfId="0" applyFont="1" applyBorder="1" applyAlignment="1">
      <alignment vertical="center"/>
    </xf>
    <xf numFmtId="165" fontId="3" fillId="0" borderId="4" xfId="1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5" fontId="3" fillId="0" borderId="5" xfId="1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6" fillId="0" borderId="0" xfId="1" applyNumberFormat="1" applyFont="1" applyAlignment="1">
      <alignment horizontal="center" vertical="center"/>
    </xf>
    <xf numFmtId="165" fontId="4" fillId="0" borderId="0" xfId="1" applyNumberFormat="1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showGridLines="0" tabSelected="1" topLeftCell="A22" workbookViewId="0">
      <selection activeCell="C35" sqref="C35"/>
    </sheetView>
  </sheetViews>
  <sheetFormatPr defaultColWidth="9.109375" defaultRowHeight="15.6" x14ac:dyDescent="0.3"/>
  <cols>
    <col min="1" max="1" width="23.88671875" style="4" customWidth="1"/>
    <col min="2" max="6" width="14" style="8" customWidth="1"/>
    <col min="7" max="7" width="15.33203125" style="8" customWidth="1"/>
    <col min="8" max="8" width="14.44140625" style="8" customWidth="1"/>
    <col min="9" max="9" width="9.109375" style="8"/>
    <col min="10" max="16384" width="9.109375" style="4"/>
  </cols>
  <sheetData>
    <row r="1" spans="1:9" s="7" customFormat="1" ht="13.8" x14ac:dyDescent="0.3">
      <c r="A1" s="5" t="s">
        <v>21</v>
      </c>
      <c r="B1" s="6"/>
      <c r="C1" s="6"/>
      <c r="D1" s="6"/>
      <c r="E1" s="6"/>
      <c r="F1" s="6"/>
      <c r="G1" s="6"/>
      <c r="H1" s="6"/>
      <c r="I1" s="6"/>
    </row>
    <row r="2" spans="1:9" s="7" customFormat="1" ht="13.8" x14ac:dyDescent="0.3">
      <c r="A2" s="7" t="s">
        <v>23</v>
      </c>
      <c r="B2" s="6"/>
      <c r="C2" s="6"/>
      <c r="D2" s="6"/>
      <c r="E2" s="6"/>
      <c r="F2" s="6"/>
      <c r="G2" s="6"/>
      <c r="H2" s="6"/>
      <c r="I2" s="6"/>
    </row>
    <row r="3" spans="1:9" s="7" customFormat="1" ht="13.8" x14ac:dyDescent="0.3">
      <c r="A3" s="7" t="s">
        <v>24</v>
      </c>
      <c r="B3" s="6"/>
      <c r="C3" s="6"/>
      <c r="D3" s="6"/>
      <c r="E3" s="6"/>
      <c r="F3" s="6"/>
      <c r="G3" s="6"/>
      <c r="H3" s="6"/>
      <c r="I3" s="6"/>
    </row>
    <row r="4" spans="1:9" s="7" customFormat="1" ht="13.8" x14ac:dyDescent="0.3">
      <c r="A4" s="7" t="s">
        <v>22</v>
      </c>
      <c r="B4" s="6"/>
      <c r="C4" s="6"/>
      <c r="D4" s="6"/>
      <c r="E4" s="6"/>
      <c r="F4" s="6"/>
      <c r="G4" s="6"/>
      <c r="H4" s="6"/>
      <c r="I4" s="6"/>
    </row>
    <row r="5" spans="1:9" ht="23.25" customHeight="1" x14ac:dyDescent="0.3">
      <c r="A5" s="20" t="s">
        <v>25</v>
      </c>
      <c r="B5" s="20"/>
      <c r="C5" s="20"/>
      <c r="D5" s="20"/>
      <c r="E5" s="20"/>
      <c r="F5" s="20"/>
      <c r="G5" s="20"/>
      <c r="H5" s="20"/>
    </row>
    <row r="6" spans="1:9" ht="16.8" x14ac:dyDescent="0.3">
      <c r="A6" s="9" t="s">
        <v>30</v>
      </c>
    </row>
    <row r="7" spans="1:9" ht="22.8" customHeight="1" x14ac:dyDescent="0.3">
      <c r="A7" s="4" t="s">
        <v>26</v>
      </c>
    </row>
    <row r="8" spans="1:9" ht="16.8" x14ac:dyDescent="0.3">
      <c r="A8" s="9" t="s">
        <v>29</v>
      </c>
    </row>
    <row r="9" spans="1:9" x14ac:dyDescent="0.3">
      <c r="A9" s="10"/>
    </row>
    <row r="10" spans="1:9" x14ac:dyDescent="0.3">
      <c r="A10" s="11" t="s">
        <v>0</v>
      </c>
      <c r="B10" s="12"/>
      <c r="C10" s="12"/>
    </row>
    <row r="11" spans="1:9" x14ac:dyDescent="0.3">
      <c r="G11" s="21" t="s">
        <v>20</v>
      </c>
      <c r="H11" s="21"/>
    </row>
    <row r="12" spans="1:9" ht="21" customHeight="1" x14ac:dyDescent="0.3">
      <c r="A12" s="17" t="s">
        <v>1</v>
      </c>
      <c r="B12" s="19" t="s">
        <v>18</v>
      </c>
      <c r="C12" s="19"/>
      <c r="D12" s="19"/>
      <c r="E12" s="19"/>
      <c r="F12" s="19"/>
      <c r="G12" s="19"/>
      <c r="H12" s="19"/>
    </row>
    <row r="13" spans="1:9" x14ac:dyDescent="0.3">
      <c r="A13" s="18"/>
      <c r="B13" s="1" t="s">
        <v>2</v>
      </c>
      <c r="C13" s="1" t="s">
        <v>3</v>
      </c>
      <c r="D13" s="1" t="s">
        <v>4</v>
      </c>
      <c r="E13" s="1" t="s">
        <v>5</v>
      </c>
      <c r="F13" s="1" t="s">
        <v>6</v>
      </c>
      <c r="G13" s="1" t="s">
        <v>7</v>
      </c>
      <c r="H13" s="1" t="s">
        <v>8</v>
      </c>
    </row>
    <row r="14" spans="1:9" ht="19.5" customHeight="1" x14ac:dyDescent="0.3">
      <c r="A14" s="13" t="s">
        <v>10</v>
      </c>
      <c r="B14" s="14"/>
      <c r="C14" s="14"/>
      <c r="D14" s="14"/>
      <c r="E14" s="14"/>
      <c r="F14" s="14"/>
      <c r="G14" s="14"/>
      <c r="H14" s="14"/>
    </row>
    <row r="15" spans="1:9" ht="19.5" customHeight="1" x14ac:dyDescent="0.3">
      <c r="A15" s="15" t="s">
        <v>9</v>
      </c>
      <c r="B15" s="16">
        <v>10000000</v>
      </c>
      <c r="C15" s="16">
        <f>B15*105%</f>
        <v>10500000</v>
      </c>
      <c r="D15" s="16">
        <f t="shared" ref="D15:H15" si="0">C15*105%</f>
        <v>11025000</v>
      </c>
      <c r="E15" s="16">
        <f t="shared" si="0"/>
        <v>11576250</v>
      </c>
      <c r="F15" s="16">
        <f t="shared" si="0"/>
        <v>12155062.5</v>
      </c>
      <c r="G15" s="16">
        <f t="shared" si="0"/>
        <v>12762815.625</v>
      </c>
      <c r="H15" s="16">
        <f t="shared" si="0"/>
        <v>13400956.40625</v>
      </c>
    </row>
    <row r="16" spans="1:9" ht="19.5" customHeight="1" x14ac:dyDescent="0.3">
      <c r="A16" s="13" t="s">
        <v>11</v>
      </c>
      <c r="B16" s="14"/>
      <c r="C16" s="14"/>
      <c r="D16" s="14"/>
      <c r="E16" s="14"/>
      <c r="F16" s="14"/>
      <c r="G16" s="14"/>
      <c r="H16" s="14"/>
    </row>
    <row r="17" spans="1:8" ht="19.5" customHeight="1" x14ac:dyDescent="0.3">
      <c r="A17" s="15" t="s">
        <v>9</v>
      </c>
      <c r="B17" s="16">
        <v>8000000</v>
      </c>
      <c r="C17" s="16">
        <f>B17*105%</f>
        <v>8400000</v>
      </c>
      <c r="D17" s="16">
        <f t="shared" ref="D17:H17" si="1">C17*105%</f>
        <v>8820000</v>
      </c>
      <c r="E17" s="16">
        <f t="shared" si="1"/>
        <v>9261000</v>
      </c>
      <c r="F17" s="16">
        <f t="shared" si="1"/>
        <v>9724050</v>
      </c>
      <c r="G17" s="16">
        <f t="shared" si="1"/>
        <v>10210252.5</v>
      </c>
      <c r="H17" s="16">
        <f t="shared" si="1"/>
        <v>10720765.125</v>
      </c>
    </row>
    <row r="18" spans="1:8" ht="19.5" customHeight="1" x14ac:dyDescent="0.3">
      <c r="A18" s="13" t="s">
        <v>12</v>
      </c>
      <c r="B18" s="14"/>
      <c r="C18" s="14"/>
      <c r="D18" s="14"/>
      <c r="E18" s="14"/>
      <c r="F18" s="14"/>
      <c r="G18" s="14"/>
      <c r="H18" s="14"/>
    </row>
    <row r="19" spans="1:8" ht="19.5" customHeight="1" x14ac:dyDescent="0.3">
      <c r="A19" s="15" t="s">
        <v>9</v>
      </c>
      <c r="B19" s="16">
        <v>7000000</v>
      </c>
      <c r="C19" s="16">
        <f>B19*105%</f>
        <v>7350000</v>
      </c>
      <c r="D19" s="16">
        <f t="shared" ref="D19:H19" si="2">C19*105%</f>
        <v>7717500</v>
      </c>
      <c r="E19" s="16">
        <f t="shared" si="2"/>
        <v>8103375</v>
      </c>
      <c r="F19" s="16">
        <f t="shared" si="2"/>
        <v>8508543.75</v>
      </c>
      <c r="G19" s="16">
        <f t="shared" si="2"/>
        <v>8933970.9375</v>
      </c>
      <c r="H19" s="16">
        <f t="shared" si="2"/>
        <v>9380669.484375</v>
      </c>
    </row>
    <row r="20" spans="1:8" ht="20.25" customHeight="1" x14ac:dyDescent="0.3">
      <c r="A20" s="11" t="s">
        <v>28</v>
      </c>
      <c r="B20" s="12"/>
      <c r="C20" s="12"/>
    </row>
    <row r="21" spans="1:8" ht="18" customHeight="1" x14ac:dyDescent="0.3">
      <c r="G21" s="21" t="s">
        <v>20</v>
      </c>
      <c r="H21" s="21"/>
    </row>
    <row r="22" spans="1:8" ht="18" customHeight="1" x14ac:dyDescent="0.3">
      <c r="A22" s="17" t="s">
        <v>1</v>
      </c>
      <c r="B22" s="19" t="s">
        <v>18</v>
      </c>
      <c r="C22" s="19"/>
      <c r="D22" s="19"/>
      <c r="E22" s="19"/>
      <c r="F22" s="19"/>
      <c r="G22" s="19"/>
      <c r="H22" s="19"/>
    </row>
    <row r="23" spans="1:8" ht="17.25" customHeight="1" x14ac:dyDescent="0.3">
      <c r="A23" s="18"/>
      <c r="B23" s="1" t="s">
        <v>2</v>
      </c>
      <c r="C23" s="1" t="s">
        <v>3</v>
      </c>
      <c r="D23" s="1" t="s">
        <v>4</v>
      </c>
      <c r="E23" s="1" t="s">
        <v>5</v>
      </c>
      <c r="F23" s="1" t="s">
        <v>6</v>
      </c>
      <c r="G23" s="1" t="s">
        <v>7</v>
      </c>
      <c r="H23" s="1" t="s">
        <v>8</v>
      </c>
    </row>
    <row r="24" spans="1:8" ht="39" customHeight="1" x14ac:dyDescent="0.3">
      <c r="A24" s="2" t="s">
        <v>17</v>
      </c>
      <c r="B24" s="14"/>
      <c r="C24" s="14"/>
      <c r="D24" s="14"/>
      <c r="E24" s="14"/>
      <c r="F24" s="14"/>
      <c r="G24" s="14"/>
      <c r="H24" s="14"/>
    </row>
    <row r="25" spans="1:8" ht="19.5" customHeight="1" x14ac:dyDescent="0.3">
      <c r="A25" s="3" t="s">
        <v>9</v>
      </c>
      <c r="B25" s="16">
        <v>5000000</v>
      </c>
      <c r="C25" s="16">
        <f>B25*105%</f>
        <v>5250000</v>
      </c>
      <c r="D25" s="16">
        <f>C25*105%</f>
        <v>5512500</v>
      </c>
      <c r="E25" s="16">
        <f>D25*110%</f>
        <v>6063750.0000000009</v>
      </c>
      <c r="F25" s="16">
        <f t="shared" ref="F25:H25" si="3">E25*110%</f>
        <v>6670125.0000000019</v>
      </c>
      <c r="G25" s="16">
        <f>F25*120%</f>
        <v>8004150.0000000019</v>
      </c>
      <c r="H25" s="16">
        <f t="shared" si="3"/>
        <v>8804565.0000000019</v>
      </c>
    </row>
    <row r="26" spans="1:8" ht="37.5" customHeight="1" x14ac:dyDescent="0.3">
      <c r="A26" s="2" t="s">
        <v>16</v>
      </c>
      <c r="B26" s="14"/>
      <c r="C26" s="14"/>
      <c r="D26" s="14"/>
      <c r="E26" s="14"/>
      <c r="F26" s="14"/>
      <c r="G26" s="14"/>
      <c r="H26" s="14"/>
    </row>
    <row r="27" spans="1:8" ht="19.5" customHeight="1" x14ac:dyDescent="0.3">
      <c r="A27" s="3" t="s">
        <v>9</v>
      </c>
      <c r="B27" s="16">
        <v>4800000</v>
      </c>
      <c r="C27" s="16">
        <f>B27*107%</f>
        <v>5136000</v>
      </c>
      <c r="D27" s="16">
        <f t="shared" ref="D27:H27" si="4">C27*107%</f>
        <v>5495520</v>
      </c>
      <c r="E27" s="16">
        <f t="shared" si="4"/>
        <v>5880206.4000000004</v>
      </c>
      <c r="F27" s="16">
        <f t="shared" si="4"/>
        <v>6291820.8480000012</v>
      </c>
      <c r="G27" s="16">
        <f t="shared" si="4"/>
        <v>6732248.3073600018</v>
      </c>
      <c r="H27" s="16">
        <f t="shared" si="4"/>
        <v>7203505.6888752021</v>
      </c>
    </row>
    <row r="28" spans="1:8" ht="27.75" customHeight="1" x14ac:dyDescent="0.3">
      <c r="A28" s="11" t="s">
        <v>27</v>
      </c>
      <c r="B28" s="12"/>
      <c r="C28" s="12"/>
    </row>
    <row r="29" spans="1:8" ht="13.5" customHeight="1" x14ac:dyDescent="0.3">
      <c r="G29" s="21" t="s">
        <v>20</v>
      </c>
      <c r="H29" s="21"/>
    </row>
    <row r="30" spans="1:8" ht="19.5" customHeight="1" x14ac:dyDescent="0.3">
      <c r="A30" s="17" t="s">
        <v>1</v>
      </c>
      <c r="B30" s="19" t="s">
        <v>18</v>
      </c>
      <c r="C30" s="19"/>
      <c r="D30" s="19"/>
      <c r="E30" s="19"/>
      <c r="F30" s="19"/>
      <c r="G30" s="19"/>
      <c r="H30" s="19"/>
    </row>
    <row r="31" spans="1:8" ht="15.75" customHeight="1" x14ac:dyDescent="0.3">
      <c r="A31" s="18"/>
      <c r="B31" s="1" t="s">
        <v>2</v>
      </c>
      <c r="C31" s="1" t="s">
        <v>3</v>
      </c>
      <c r="D31" s="1" t="s">
        <v>4</v>
      </c>
      <c r="E31" s="1" t="s">
        <v>5</v>
      </c>
      <c r="F31" s="1" t="s">
        <v>6</v>
      </c>
      <c r="G31" s="1" t="s">
        <v>7</v>
      </c>
      <c r="H31" s="1" t="s">
        <v>8</v>
      </c>
    </row>
    <row r="32" spans="1:8" ht="19.5" customHeight="1" x14ac:dyDescent="0.3">
      <c r="A32" s="2" t="s">
        <v>13</v>
      </c>
      <c r="B32" s="14"/>
      <c r="C32" s="14"/>
      <c r="D32" s="14"/>
      <c r="E32" s="14"/>
      <c r="F32" s="14"/>
      <c r="G32" s="14"/>
      <c r="H32" s="14"/>
    </row>
    <row r="33" spans="1:8" ht="19.5" customHeight="1" x14ac:dyDescent="0.3">
      <c r="A33" s="3" t="s">
        <v>9</v>
      </c>
      <c r="B33" s="16">
        <v>4500000</v>
      </c>
      <c r="C33" s="16">
        <f>B33*105%</f>
        <v>4725000</v>
      </c>
      <c r="D33" s="16">
        <f t="shared" ref="D33:H33" si="5">C33*105%</f>
        <v>4961250</v>
      </c>
      <c r="E33" s="16">
        <f t="shared" si="5"/>
        <v>5209312.5</v>
      </c>
      <c r="F33" s="16">
        <f t="shared" si="5"/>
        <v>5469778.125</v>
      </c>
      <c r="G33" s="16">
        <f t="shared" si="5"/>
        <v>5743267.03125</v>
      </c>
      <c r="H33" s="16">
        <f t="shared" si="5"/>
        <v>6030430.3828125</v>
      </c>
    </row>
    <row r="34" spans="1:8" ht="19.5" customHeight="1" x14ac:dyDescent="0.3">
      <c r="A34" s="2" t="s">
        <v>14</v>
      </c>
      <c r="B34" s="14"/>
      <c r="C34" s="14"/>
      <c r="D34" s="14"/>
      <c r="E34" s="14"/>
      <c r="F34" s="14"/>
      <c r="G34" s="14"/>
      <c r="H34" s="14"/>
    </row>
    <row r="35" spans="1:8" ht="19.5" customHeight="1" x14ac:dyDescent="0.3">
      <c r="A35" s="3" t="s">
        <v>9</v>
      </c>
      <c r="B35" s="16">
        <v>4500000</v>
      </c>
      <c r="C35" s="16">
        <f>B35*105%</f>
        <v>4725000</v>
      </c>
      <c r="D35" s="16">
        <f t="shared" ref="D35:H35" si="6">C35*105%</f>
        <v>4961250</v>
      </c>
      <c r="E35" s="16">
        <f t="shared" si="6"/>
        <v>5209312.5</v>
      </c>
      <c r="F35" s="16">
        <f t="shared" si="6"/>
        <v>5469778.125</v>
      </c>
      <c r="G35" s="16">
        <f t="shared" si="6"/>
        <v>5743267.03125</v>
      </c>
      <c r="H35" s="16">
        <f t="shared" si="6"/>
        <v>6030430.3828125</v>
      </c>
    </row>
    <row r="36" spans="1:8" ht="19.5" customHeight="1" x14ac:dyDescent="0.3">
      <c r="A36" s="2" t="s">
        <v>15</v>
      </c>
      <c r="B36" s="14"/>
      <c r="C36" s="14"/>
      <c r="D36" s="14"/>
      <c r="E36" s="14"/>
      <c r="F36" s="14"/>
      <c r="G36" s="14"/>
      <c r="H36" s="14"/>
    </row>
    <row r="37" spans="1:8" ht="19.5" customHeight="1" x14ac:dyDescent="0.3">
      <c r="A37" s="3" t="s">
        <v>9</v>
      </c>
      <c r="B37" s="16">
        <v>4500000</v>
      </c>
      <c r="C37" s="16">
        <f>B37*105%</f>
        <v>4725000</v>
      </c>
      <c r="D37" s="16">
        <f t="shared" ref="D37:H37" si="7">C37*105%</f>
        <v>4961250</v>
      </c>
      <c r="E37" s="16">
        <f t="shared" si="7"/>
        <v>5209312.5</v>
      </c>
      <c r="F37" s="16">
        <f t="shared" si="7"/>
        <v>5469778.125</v>
      </c>
      <c r="G37" s="16">
        <f t="shared" si="7"/>
        <v>5743267.03125</v>
      </c>
      <c r="H37" s="16">
        <f t="shared" si="7"/>
        <v>6030430.3828125</v>
      </c>
    </row>
    <row r="38" spans="1:8" x14ac:dyDescent="0.3">
      <c r="F38" s="21" t="s">
        <v>31</v>
      </c>
      <c r="G38" s="21"/>
      <c r="H38" s="21"/>
    </row>
    <row r="39" spans="1:8" ht="20.25" customHeight="1" x14ac:dyDescent="0.3">
      <c r="F39" s="22" t="s">
        <v>19</v>
      </c>
      <c r="G39" s="22"/>
      <c r="H39" s="22"/>
    </row>
  </sheetData>
  <mergeCells count="12">
    <mergeCell ref="A30:A31"/>
    <mergeCell ref="B30:H30"/>
    <mergeCell ref="A5:H5"/>
    <mergeCell ref="F38:H38"/>
    <mergeCell ref="F39:H39"/>
    <mergeCell ref="G11:H11"/>
    <mergeCell ref="G21:H21"/>
    <mergeCell ref="G29:H29"/>
    <mergeCell ref="B12:H12"/>
    <mergeCell ref="A12:A13"/>
    <mergeCell ref="A22:A23"/>
    <mergeCell ref="B22:H22"/>
  </mergeCells>
  <pageMargins left="0.51181102362204722" right="0.11811023622047245" top="0.19685039370078741" bottom="0.15748031496062992" header="0.31496062992125984" footer="0.31496062992125984"/>
  <pageSetup paperSize="9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Truong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</dc:creator>
  <cp:lastModifiedBy>DELL</cp:lastModifiedBy>
  <cp:lastPrinted>2018-06-07T02:49:09Z</cp:lastPrinted>
  <dcterms:created xsi:type="dcterms:W3CDTF">2018-06-07T02:02:22Z</dcterms:created>
  <dcterms:modified xsi:type="dcterms:W3CDTF">2019-04-03T16:21:16Z</dcterms:modified>
</cp:coreProperties>
</file>